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412"/>
  <workbookPr showInkAnnotation="0" autoCompressPictures="0"/>
  <bookViews>
    <workbookView xWindow="0" yWindow="0" windowWidth="25600" windowHeight="19020" tabRatio="500" activeTab="3"/>
  </bookViews>
  <sheets>
    <sheet name="Orig Graph - Fixed" sheetId="2" r:id="rId1"/>
    <sheet name="Orig data" sheetId="1" r:id="rId2"/>
    <sheet name="Detailed Data" sheetId="3" r:id="rId3"/>
    <sheet name="Per Brand Graph" sheetId="4" r:id="rId4"/>
    <sheet name="Correct revenue in billions" sheetId="6" r:id="rId5"/>
    <sheet name="Sheet3" sheetId="5" r:id="rId6"/>
  </sheets>
  <calcPr calcId="140000" concurrentCalc="0"/>
  <pivotCaches>
    <pivotCache cacheId="13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3" l="1"/>
  <c r="I11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3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" i="3"/>
</calcChain>
</file>

<file path=xl/sharedStrings.xml><?xml version="1.0" encoding="utf-8"?>
<sst xmlns="http://schemas.openxmlformats.org/spreadsheetml/2006/main" count="167" uniqueCount="72">
  <si>
    <t>Agency Holding Companies</t>
  </si>
  <si>
    <t>Revenue in billions</t>
  </si>
  <si>
    <t>Top 4</t>
  </si>
  <si>
    <t>Next 46</t>
  </si>
  <si>
    <t>Acxiom Corp.</t>
  </si>
  <si>
    <t>AKQA</t>
  </si>
  <si>
    <t>Alliance Data Systems Corp.'s Epsilon</t>
  </si>
  <si>
    <t>Asatsu-DK</t>
  </si>
  <si>
    <t>Aspen Marketing Services</t>
  </si>
  <si>
    <t>Bartle Bogle Hegarty</t>
  </si>
  <si>
    <t>Cheil Worldwide</t>
  </si>
  <si>
    <t>Chime Communications</t>
  </si>
  <si>
    <t>Commarco Holding</t>
  </si>
  <si>
    <t>Cramer-Krasselt</t>
  </si>
  <si>
    <t>Daniel J. Edelman</t>
  </si>
  <si>
    <t>FullSix Group</t>
  </si>
  <si>
    <t>Grupo ABC</t>
  </si>
  <si>
    <t>Harte-Hanks</t>
  </si>
  <si>
    <t>Havas</t>
  </si>
  <si>
    <t>Huntsworth</t>
  </si>
  <si>
    <t>Interpublic Group of Cos.</t>
  </si>
  <si>
    <t>LBi International</t>
  </si>
  <si>
    <t>M&amp;C Saatchi</t>
  </si>
  <si>
    <t>Marketing Store</t>
  </si>
  <si>
    <t>MDC Partners</t>
  </si>
  <si>
    <t>Media Consulta</t>
  </si>
  <si>
    <t>Meredith Corp.'s Meredith Integrated Marketing</t>
  </si>
  <si>
    <t>Merkle</t>
  </si>
  <si>
    <t>Omnicom Group</t>
  </si>
  <si>
    <t>Photon Group</t>
  </si>
  <si>
    <t>Project WorldWide</t>
  </si>
  <si>
    <t>Publicis Groupe</t>
  </si>
  <si>
    <t>Richards Group</t>
  </si>
  <si>
    <t>Rosetta</t>
  </si>
  <si>
    <t>Sapient Corp.'s SapientNitro</t>
  </si>
  <si>
    <t>Serviceplan Agenturgruppe</t>
  </si>
  <si>
    <t>STW Group</t>
  </si>
  <si>
    <t>Tokyu Agency</t>
  </si>
  <si>
    <t>Vision7 International</t>
  </si>
  <si>
    <t>WPP</t>
  </si>
  <si>
    <t>Aegis Group</t>
  </si>
  <si>
    <t>Rank</t>
  </si>
  <si>
    <t>Dentsu Inc.</t>
  </si>
  <si>
    <t>Hakuhodo DY Holdings</t>
  </si>
  <si>
    <t>Groupe Aeroplan's Carlson Marketing</t>
  </si>
  <si>
    <t>IBM Corp.'s IBM Interactive</t>
  </si>
  <si>
    <t>inVentiv Group Holdings</t>
  </si>
  <si>
    <t>Wieden &amp; Kennedy</t>
  </si>
  <si>
    <t>FTI Consulting's FD</t>
  </si>
  <si>
    <t>GSI Commerce Inc.'s Global Marketing Services</t>
  </si>
  <si>
    <t>Brunswick</t>
  </si>
  <si>
    <t>Viad Corp.'s Global Experience Specialists</t>
  </si>
  <si>
    <t>Hearst Corp.'s iCrossing</t>
  </si>
  <si>
    <t>Doner</t>
  </si>
  <si>
    <t>GyroHSR</t>
  </si>
  <si>
    <t>Category</t>
  </si>
  <si>
    <t>Row Labels</t>
  </si>
  <si>
    <t>Grand Total</t>
  </si>
  <si>
    <t>Total</t>
  </si>
  <si>
    <t>Raw Revenue</t>
  </si>
  <si>
    <t>Revenue in millions</t>
  </si>
  <si>
    <t>Sum of Revenue in billions</t>
  </si>
  <si>
    <t>Agency Holding Company Full Name</t>
  </si>
  <si>
    <t>Agency Holding Cos</t>
  </si>
  <si>
    <t>Epsilon</t>
  </si>
  <si>
    <t>Carlson Marketing</t>
  </si>
  <si>
    <t>SapientNitro</t>
  </si>
  <si>
    <t>IBM Interactive</t>
  </si>
  <si>
    <t>Global Marketing Services</t>
  </si>
  <si>
    <t>Meredith Integrated Marketing</t>
  </si>
  <si>
    <t>Global Experience Specialists</t>
  </si>
  <si>
    <t>iCrossing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</si>
</sst>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_);[Red]\(&quot;$&quot;#,##0.0\)"/>
    <numFmt numFmtId="165" formatCode="_(&quot;$&quot;* #,##0.0_);_(&quot;$&quot;* \(#,##0.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2" fillId="0" borderId="0" xfId="0" applyFont="1"/>
    <xf numFmtId="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9" fontId="0" fillId="0" borderId="0" xfId="1" applyFont="1"/>
    <xf numFmtId="9" fontId="0" fillId="0" borderId="0" xfId="0" applyNumberFormat="1"/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Percent" xfId="1" builtinId="5"/>
  </cellStyles>
  <dxfs count="2">
    <dxf>
      <numFmt numFmtId="165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chartsheet" Target="chartsheets/sheet2.xml"/><Relationship Id="rId5" Type="http://schemas.openxmlformats.org/officeDocument/2006/relationships/chartsheet" Target="chartsheets/sheet3.xml"/><Relationship Id="rId6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Agency holding</a:t>
            </a:r>
            <a:r>
              <a:rPr lang="en-US" baseline="0"/>
              <a:t> company revenue in billions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'Orig data'!$B$1</c:f>
              <c:strCache>
                <c:ptCount val="1"/>
                <c:pt idx="0">
                  <c:v>Revenue in billions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'Orig data'!$A$2:$A$3</c:f>
              <c:strCache>
                <c:ptCount val="2"/>
                <c:pt idx="0">
                  <c:v>Top 4</c:v>
                </c:pt>
                <c:pt idx="1">
                  <c:v>Next 46</c:v>
                </c:pt>
              </c:strCache>
            </c:strRef>
          </c:cat>
          <c:val>
            <c:numRef>
              <c:f>'Orig data'!$B$2:$B$3</c:f>
              <c:numCache>
                <c:formatCode>"$"#,##0.0_);[Red]\("$"#,##0.0\)</c:formatCode>
                <c:ptCount val="2"/>
                <c:pt idx="0">
                  <c:v>40.7</c:v>
                </c:pt>
                <c:pt idx="1">
                  <c:v>35.3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769720"/>
        <c:axId val="609772664"/>
      </c:barChart>
      <c:catAx>
        <c:axId val="609769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Agency Holding Companies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09772664"/>
        <c:crosses val="autoZero"/>
        <c:auto val="1"/>
        <c:lblAlgn val="ctr"/>
        <c:lblOffset val="100"/>
        <c:noMultiLvlLbl val="0"/>
      </c:catAx>
      <c:valAx>
        <c:axId val="609772664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revenue in billions</a:t>
                </a:r>
              </a:p>
            </c:rich>
          </c:tx>
          <c:layout/>
          <c:overlay val="0"/>
        </c:title>
        <c:numFmt formatCode="&quot;$&quot;#,##0.0_);[Red]\(&quot;$&quot;#,##0.0\)" sourceLinked="1"/>
        <c:majorTickMark val="out"/>
        <c:minorTickMark val="none"/>
        <c:tickLblPos val="nextTo"/>
        <c:crossAx val="60976972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 of Top 50 Ad Agency Holding Companies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'Detailed Data'!$D$1</c:f>
              <c:strCache>
                <c:ptCount val="1"/>
                <c:pt idx="0">
                  <c:v>Revenue in millions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504D"/>
              </a:solidFill>
            </c:spPr>
          </c:dPt>
          <c:dLbls>
            <c:delete val="1"/>
          </c:dLbls>
          <c:cat>
            <c:strRef>
              <c:f>'Detailed Data'!$B$2:$B$51</c:f>
              <c:strCache>
                <c:ptCount val="50"/>
                <c:pt idx="0">
                  <c:v>WPP</c:v>
                </c:pt>
                <c:pt idx="1">
                  <c:v>Omnicom Group</c:v>
                </c:pt>
                <c:pt idx="2">
                  <c:v>Publicis Groupe</c:v>
                </c:pt>
                <c:pt idx="3">
                  <c:v>Interpublic Group of Cos.</c:v>
                </c:pt>
                <c:pt idx="4">
                  <c:v>Dentsu Inc.</c:v>
                </c:pt>
                <c:pt idx="5">
                  <c:v>Aegis Group</c:v>
                </c:pt>
                <c:pt idx="6">
                  <c:v>Havas</c:v>
                </c:pt>
                <c:pt idx="7">
                  <c:v>Hakuhodo DY Holdings</c:v>
                </c:pt>
                <c:pt idx="8">
                  <c:v>Acxiom Corp.</c:v>
                </c:pt>
                <c:pt idx="9">
                  <c:v>MDC Partners</c:v>
                </c:pt>
                <c:pt idx="10">
                  <c:v>Epsilon</c:v>
                </c:pt>
                <c:pt idx="11">
                  <c:v>Carlson Marketing</c:v>
                </c:pt>
                <c:pt idx="12">
                  <c:v>Daniel J. Edelman</c:v>
                </c:pt>
                <c:pt idx="13">
                  <c:v>SapientNitro</c:v>
                </c:pt>
                <c:pt idx="14">
                  <c:v>Asatsu-DK</c:v>
                </c:pt>
                <c:pt idx="15">
                  <c:v>Media Consulta</c:v>
                </c:pt>
                <c:pt idx="16">
                  <c:v>Cheil Worldwide</c:v>
                </c:pt>
                <c:pt idx="17">
                  <c:v>IBM Interactive</c:v>
                </c:pt>
                <c:pt idx="18">
                  <c:v>Grupo ABC</c:v>
                </c:pt>
                <c:pt idx="19">
                  <c:v>Photon Group</c:v>
                </c:pt>
                <c:pt idx="20">
                  <c:v>inVentiv Group Holdings</c:v>
                </c:pt>
                <c:pt idx="21">
                  <c:v>STW Group</c:v>
                </c:pt>
                <c:pt idx="22">
                  <c:v>Huntsworth</c:v>
                </c:pt>
                <c:pt idx="23">
                  <c:v>Merkle</c:v>
                </c:pt>
                <c:pt idx="24">
                  <c:v>Aspen Marketing Services</c:v>
                </c:pt>
                <c:pt idx="25">
                  <c:v>Wieden &amp; Kennedy</c:v>
                </c:pt>
                <c:pt idx="26">
                  <c:v>LBi International</c:v>
                </c:pt>
                <c:pt idx="27">
                  <c:v>Chime Communications</c:v>
                </c:pt>
                <c:pt idx="28">
                  <c:v>Project WorldWide</c:v>
                </c:pt>
                <c:pt idx="29">
                  <c:v>Rosetta</c:v>
                </c:pt>
                <c:pt idx="30">
                  <c:v>M&amp;C Saatchi</c:v>
                </c:pt>
                <c:pt idx="31">
                  <c:v>AKQA</c:v>
                </c:pt>
                <c:pt idx="32">
                  <c:v>Serviceplan Agenturgruppe</c:v>
                </c:pt>
                <c:pt idx="33">
                  <c:v>FTI Consulting's FD</c:v>
                </c:pt>
                <c:pt idx="34">
                  <c:v>Vision7 International</c:v>
                </c:pt>
                <c:pt idx="35">
                  <c:v>Global Marketing Services</c:v>
                </c:pt>
                <c:pt idx="36">
                  <c:v>Commarco Holding</c:v>
                </c:pt>
                <c:pt idx="37">
                  <c:v>Brunswick</c:v>
                </c:pt>
                <c:pt idx="38">
                  <c:v>Meredith Integrated Marketing</c:v>
                </c:pt>
                <c:pt idx="39">
                  <c:v>Richards Group</c:v>
                </c:pt>
                <c:pt idx="40">
                  <c:v>Global Experience Specialists</c:v>
                </c:pt>
                <c:pt idx="41">
                  <c:v>Tokyu Agency</c:v>
                </c:pt>
                <c:pt idx="42">
                  <c:v>Bartle Bogle Hegarty</c:v>
                </c:pt>
                <c:pt idx="43">
                  <c:v>iCrossing</c:v>
                </c:pt>
                <c:pt idx="44">
                  <c:v>Cramer-Krasselt</c:v>
                </c:pt>
                <c:pt idx="45">
                  <c:v>Harte-Hanks</c:v>
                </c:pt>
                <c:pt idx="46">
                  <c:v>Doner</c:v>
                </c:pt>
                <c:pt idx="47">
                  <c:v>Marketing Store</c:v>
                </c:pt>
                <c:pt idx="48">
                  <c:v>FullSix Group</c:v>
                </c:pt>
                <c:pt idx="49">
                  <c:v>GyroHSR</c:v>
                </c:pt>
              </c:strCache>
            </c:strRef>
          </c:cat>
          <c:val>
            <c:numRef>
              <c:f>'Detailed Data'!$D$2:$D$51</c:f>
              <c:numCache>
                <c:formatCode>"$"#,##0.0_);[Red]\("$"#,##0.0\)</c:formatCode>
                <c:ptCount val="50"/>
                <c:pt idx="0">
                  <c:v>14420.0</c:v>
                </c:pt>
                <c:pt idx="1">
                  <c:v>12540.0</c:v>
                </c:pt>
                <c:pt idx="2">
                  <c:v>7180.0</c:v>
                </c:pt>
                <c:pt idx="3">
                  <c:v>6530.0</c:v>
                </c:pt>
                <c:pt idx="4">
                  <c:v>3600.0</c:v>
                </c:pt>
                <c:pt idx="5">
                  <c:v>2260.0</c:v>
                </c:pt>
                <c:pt idx="6">
                  <c:v>2070.0</c:v>
                </c:pt>
                <c:pt idx="7">
                  <c:v>1670.0</c:v>
                </c:pt>
                <c:pt idx="8">
                  <c:v>784.7</c:v>
                </c:pt>
                <c:pt idx="9">
                  <c:v>697.8</c:v>
                </c:pt>
                <c:pt idx="10">
                  <c:v>613.4</c:v>
                </c:pt>
                <c:pt idx="11">
                  <c:v>592.9</c:v>
                </c:pt>
                <c:pt idx="12">
                  <c:v>544.0</c:v>
                </c:pt>
                <c:pt idx="13">
                  <c:v>515.0</c:v>
                </c:pt>
                <c:pt idx="14">
                  <c:v>484.0</c:v>
                </c:pt>
                <c:pt idx="15">
                  <c:v>407.6</c:v>
                </c:pt>
                <c:pt idx="16">
                  <c:v>385.7</c:v>
                </c:pt>
                <c:pt idx="17">
                  <c:v>367.8</c:v>
                </c:pt>
                <c:pt idx="18">
                  <c:v>361.9</c:v>
                </c:pt>
                <c:pt idx="19">
                  <c:v>334.0</c:v>
                </c:pt>
                <c:pt idx="20">
                  <c:v>312.8</c:v>
                </c:pt>
                <c:pt idx="21">
                  <c:v>279.9</c:v>
                </c:pt>
                <c:pt idx="22">
                  <c:v>268.4</c:v>
                </c:pt>
                <c:pt idx="23">
                  <c:v>254.0</c:v>
                </c:pt>
                <c:pt idx="24">
                  <c:v>244.3</c:v>
                </c:pt>
                <c:pt idx="25">
                  <c:v>234.2</c:v>
                </c:pt>
                <c:pt idx="26">
                  <c:v>233.0</c:v>
                </c:pt>
                <c:pt idx="27">
                  <c:v>230.8</c:v>
                </c:pt>
                <c:pt idx="28">
                  <c:v>222.8</c:v>
                </c:pt>
                <c:pt idx="29">
                  <c:v>218.4</c:v>
                </c:pt>
                <c:pt idx="30">
                  <c:v>208.4</c:v>
                </c:pt>
                <c:pt idx="31">
                  <c:v>208.0</c:v>
                </c:pt>
                <c:pt idx="32">
                  <c:v>197.0</c:v>
                </c:pt>
                <c:pt idx="33">
                  <c:v>193.2</c:v>
                </c:pt>
                <c:pt idx="34">
                  <c:v>192.5</c:v>
                </c:pt>
                <c:pt idx="35">
                  <c:v>189.9</c:v>
                </c:pt>
                <c:pt idx="36">
                  <c:v>176.5</c:v>
                </c:pt>
                <c:pt idx="37">
                  <c:v>175.0</c:v>
                </c:pt>
                <c:pt idx="38">
                  <c:v>173.0</c:v>
                </c:pt>
                <c:pt idx="39">
                  <c:v>170.0</c:v>
                </c:pt>
                <c:pt idx="40">
                  <c:v>166.0</c:v>
                </c:pt>
                <c:pt idx="41">
                  <c:v>166.0</c:v>
                </c:pt>
                <c:pt idx="42">
                  <c:v>160.0</c:v>
                </c:pt>
                <c:pt idx="43">
                  <c:v>152.7</c:v>
                </c:pt>
                <c:pt idx="44">
                  <c:v>149.6</c:v>
                </c:pt>
                <c:pt idx="45">
                  <c:v>148.6</c:v>
                </c:pt>
                <c:pt idx="46">
                  <c:v>142.0</c:v>
                </c:pt>
                <c:pt idx="47">
                  <c:v>132.2</c:v>
                </c:pt>
                <c:pt idx="48">
                  <c:v>130.6</c:v>
                </c:pt>
                <c:pt idx="49">
                  <c:v>128.0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7087528"/>
        <c:axId val="667128216"/>
      </c:barChart>
      <c:catAx>
        <c:axId val="667087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667128216"/>
        <c:crosses val="autoZero"/>
        <c:auto val="1"/>
        <c:lblAlgn val="ctr"/>
        <c:lblOffset val="0"/>
        <c:tickLblSkip val="1"/>
        <c:noMultiLvlLbl val="0"/>
      </c:catAx>
      <c:valAx>
        <c:axId val="667128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revenue in millions</a:t>
                </a:r>
              </a:p>
            </c:rich>
          </c:tx>
          <c:layout/>
          <c:overlay val="0"/>
        </c:title>
        <c:numFmt formatCode="&quot;$&quot;#,##0_);[Red]\(&quot;$&quot;#,##0\)" sourceLinked="0"/>
        <c:majorTickMark val="out"/>
        <c:minorTickMark val="none"/>
        <c:tickLblPos val="nextTo"/>
        <c:crossAx val="667087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</a:t>
            </a:r>
            <a:r>
              <a:rPr lang="en-US" baseline="0"/>
              <a:t> Agency Holding Company Revenue in Billions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Sheet3!$A$5:$A$6</c:f>
              <c:strCache>
                <c:ptCount val="2"/>
                <c:pt idx="0">
                  <c:v>Top 4</c:v>
                </c:pt>
                <c:pt idx="1">
                  <c:v>Next 46</c:v>
                </c:pt>
              </c:strCache>
            </c:strRef>
          </c:cat>
          <c:val>
            <c:numRef>
              <c:f>Sheet3!$B$5:$B$6</c:f>
              <c:numCache>
                <c:formatCode>_("$"* #,##0.0_);_("$"* \(#,##0.0\);_("$"* "-"??_);_(@_)</c:formatCode>
                <c:ptCount val="2"/>
                <c:pt idx="0">
                  <c:v>40.67</c:v>
                </c:pt>
                <c:pt idx="1">
                  <c:v>21.54660000000001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150968"/>
        <c:axId val="584087096"/>
      </c:barChart>
      <c:catAx>
        <c:axId val="584150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84087096"/>
        <c:crosses val="autoZero"/>
        <c:auto val="1"/>
        <c:lblAlgn val="ctr"/>
        <c:lblOffset val="100"/>
        <c:noMultiLvlLbl val="0"/>
      </c:catAx>
      <c:valAx>
        <c:axId val="584087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revenue in billions</a:t>
                </a:r>
                <a:endParaRPr lang="en-US"/>
              </a:p>
            </c:rich>
          </c:tx>
          <c:layout/>
          <c:overlay val="0"/>
        </c:title>
        <c:numFmt formatCode="_(&quot;$&quot;* #,##0.0_);_(&quot;$&quot;* \(#,##0.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8415096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60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6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60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 Mulligan" refreshedDate="40660.440795486109" createdVersion="4" refreshedVersion="4" minRefreshableVersion="3" recordCount="50">
  <cacheSource type="worksheet">
    <worksheetSource ref="A1:G51" sheet="Detailed Data"/>
  </cacheSource>
  <cacheFields count="6">
    <cacheField name="Agency Holding Company" numFmtId="0">
      <sharedItems/>
    </cacheField>
    <cacheField name="Raw Revenue" numFmtId="6">
      <sharedItems containsSemiMixedTypes="0" containsString="0" containsNumber="1" containsInteger="1" minValue="128000000" maxValue="14420000000"/>
    </cacheField>
    <cacheField name="Revenue in millions" numFmtId="164">
      <sharedItems containsSemiMixedTypes="0" containsString="0" containsNumber="1" minValue="128" maxValue="14420"/>
    </cacheField>
    <cacheField name="Revenue in billions" numFmtId="164">
      <sharedItems containsSemiMixedTypes="0" containsString="0" containsNumber="1" minValue="0.128" maxValue="14.42"/>
    </cacheField>
    <cacheField name="Rank" numFmtId="0">
      <sharedItems containsSemiMixedTypes="0" containsString="0" containsNumber="1" containsInteger="1" minValue="1" maxValue="50"/>
    </cacheField>
    <cacheField name="Category" numFmtId="0">
      <sharedItems count="47">
        <s v="Top 4"/>
        <s v="Next 46"/>
        <s v="Next 50" u="1"/>
        <s v="Next 60" u="1"/>
        <s v="Next 51" u="1"/>
        <s v="Next 70" u="1"/>
        <s v="Next 61" u="1"/>
        <s v="Next 52" u="1"/>
        <s v="Next 80" u="1"/>
        <s v="Next 71" u="1"/>
        <s v="Next 62" u="1"/>
        <s v="Next 53" u="1"/>
        <s v="Next 90" u="1"/>
        <s v="Next 81" u="1"/>
        <s v="Next 72" u="1"/>
        <s v="Next 63" u="1"/>
        <s v="Next 54" u="1"/>
        <s v="Next 91" u="1"/>
        <s v="Next 82" u="1"/>
        <s v="Next 73" u="1"/>
        <s v="Next 64" u="1"/>
        <s v="Next 55" u="1"/>
        <s v="Next 83" u="1"/>
        <s v="Next 74" u="1"/>
        <s v="Next 65" u="1"/>
        <s v="Next 56" u="1"/>
        <s v="Next 47" u="1"/>
        <s v="Next 84" u="1"/>
        <s v="Next 75" u="1"/>
        <s v="Next 66" u="1"/>
        <s v="Next 57" u="1"/>
        <s v="Next 48" u="1"/>
        <s v="Next 85" u="1"/>
        <s v="Next 76" u="1"/>
        <s v="Next 67" u="1"/>
        <s v="Next 58" u="1"/>
        <s v="Next 49" u="1"/>
        <s v="Next 86" u="1"/>
        <s v="Next 77" u="1"/>
        <s v="Next 68" u="1"/>
        <s v="Next 59" u="1"/>
        <s v="Next 87" u="1"/>
        <s v="Next 78" u="1"/>
        <s v="Next 69" u="1"/>
        <s v="Next 88" u="1"/>
        <s v="Next 79" u="1"/>
        <s v="Next 8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s v="WPP"/>
    <n v="14420000000"/>
    <n v="14420"/>
    <n v="14.42"/>
    <n v="1"/>
    <x v="0"/>
  </r>
  <r>
    <s v="Omnicom Group"/>
    <n v="12540000000"/>
    <n v="12540"/>
    <n v="12.54"/>
    <n v="2"/>
    <x v="0"/>
  </r>
  <r>
    <s v="Publicis Groupe"/>
    <n v="7180000000"/>
    <n v="7180"/>
    <n v="7.18"/>
    <n v="3"/>
    <x v="0"/>
  </r>
  <r>
    <s v="Interpublic Group of Cos."/>
    <n v="6530000000"/>
    <n v="6530"/>
    <n v="6.53"/>
    <n v="4"/>
    <x v="0"/>
  </r>
  <r>
    <s v="Dentsu Inc."/>
    <n v="3600000000"/>
    <n v="3600"/>
    <n v="3.6"/>
    <n v="5"/>
    <x v="1"/>
  </r>
  <r>
    <s v="Aegis Group"/>
    <n v="2260000000"/>
    <n v="2260"/>
    <n v="2.2599999999999998"/>
    <n v="6"/>
    <x v="1"/>
  </r>
  <r>
    <s v="Havas"/>
    <n v="2070000000"/>
    <n v="2070"/>
    <n v="2.0699999999999998"/>
    <n v="7"/>
    <x v="1"/>
  </r>
  <r>
    <s v="Hakuhodo DY Holdings"/>
    <n v="1670000000"/>
    <n v="1670"/>
    <n v="1.67"/>
    <n v="8"/>
    <x v="1"/>
  </r>
  <r>
    <s v="Acxiom Corp."/>
    <n v="784700000"/>
    <n v="784.7"/>
    <n v="0.78469999999999995"/>
    <n v="9"/>
    <x v="1"/>
  </r>
  <r>
    <s v="MDC Partners"/>
    <n v="697800000"/>
    <n v="697.8"/>
    <n v="0.69779999999999998"/>
    <n v="10"/>
    <x v="1"/>
  </r>
  <r>
    <s v="Alliance Data Systems Corp.'s Epsilon"/>
    <n v="613400000"/>
    <n v="613.4"/>
    <n v="0.61339999999999995"/>
    <n v="11"/>
    <x v="1"/>
  </r>
  <r>
    <s v="Groupe Aeroplan's Carlson Marketing"/>
    <n v="592900000"/>
    <n v="592.9"/>
    <n v="0.59289999999999998"/>
    <n v="12"/>
    <x v="1"/>
  </r>
  <r>
    <s v="Daniel J. Edelman"/>
    <n v="544000000"/>
    <n v="544"/>
    <n v="0.54400000000000004"/>
    <n v="13"/>
    <x v="1"/>
  </r>
  <r>
    <s v="Sapient Corp.'s SapientNitro"/>
    <n v="515000000"/>
    <n v="515"/>
    <n v="0.51500000000000001"/>
    <n v="14"/>
    <x v="1"/>
  </r>
  <r>
    <s v="Asatsu-DK"/>
    <n v="484000000"/>
    <n v="484"/>
    <n v="0.48399999999999999"/>
    <n v="15"/>
    <x v="1"/>
  </r>
  <r>
    <s v="Media Consulta"/>
    <n v="407600000"/>
    <n v="407.6"/>
    <n v="0.40760000000000002"/>
    <n v="16"/>
    <x v="1"/>
  </r>
  <r>
    <s v="Cheil Worldwide"/>
    <n v="385700000"/>
    <n v="385.7"/>
    <n v="0.38569999999999999"/>
    <n v="17"/>
    <x v="1"/>
  </r>
  <r>
    <s v="IBM Corp.'s IBM Interactive"/>
    <n v="367800000"/>
    <n v="367.8"/>
    <n v="0.36780000000000002"/>
    <n v="18"/>
    <x v="1"/>
  </r>
  <r>
    <s v="Grupo ABC"/>
    <n v="361900000"/>
    <n v="361.9"/>
    <n v="0.3619"/>
    <n v="19"/>
    <x v="1"/>
  </r>
  <r>
    <s v="Photon Group"/>
    <n v="334000000"/>
    <n v="334"/>
    <n v="0.33400000000000002"/>
    <n v="20"/>
    <x v="1"/>
  </r>
  <r>
    <s v="inVentiv Group Holdings"/>
    <n v="312800000"/>
    <n v="312.8"/>
    <n v="0.31280000000000002"/>
    <n v="21"/>
    <x v="1"/>
  </r>
  <r>
    <s v="STW Group"/>
    <n v="279900000"/>
    <n v="279.89999999999998"/>
    <n v="0.27989999999999998"/>
    <n v="22"/>
    <x v="1"/>
  </r>
  <r>
    <s v="Huntsworth"/>
    <n v="268400000"/>
    <n v="268.39999999999998"/>
    <n v="0.26840000000000003"/>
    <n v="23"/>
    <x v="1"/>
  </r>
  <r>
    <s v="Merkle"/>
    <n v="254000000"/>
    <n v="254"/>
    <n v="0.254"/>
    <n v="24"/>
    <x v="1"/>
  </r>
  <r>
    <s v="Aspen Marketing Services"/>
    <n v="244300000"/>
    <n v="244.3"/>
    <n v="0.24429999999999999"/>
    <n v="25"/>
    <x v="1"/>
  </r>
  <r>
    <s v="Wieden &amp; Kennedy"/>
    <n v="234200000"/>
    <n v="234.2"/>
    <n v="0.23419999999999999"/>
    <n v="26"/>
    <x v="1"/>
  </r>
  <r>
    <s v="LBi International"/>
    <n v="233000000"/>
    <n v="233"/>
    <n v="0.23300000000000001"/>
    <n v="27"/>
    <x v="1"/>
  </r>
  <r>
    <s v="Chime Communications"/>
    <n v="230800000"/>
    <n v="230.8"/>
    <n v="0.23080000000000001"/>
    <n v="28"/>
    <x v="1"/>
  </r>
  <r>
    <s v="Project WorldWide"/>
    <n v="222800000"/>
    <n v="222.8"/>
    <n v="0.2228"/>
    <n v="29"/>
    <x v="1"/>
  </r>
  <r>
    <s v="Rosetta"/>
    <n v="218400000"/>
    <n v="218.4"/>
    <n v="0.21840000000000001"/>
    <n v="30"/>
    <x v="1"/>
  </r>
  <r>
    <s v="M&amp;C Saatchi"/>
    <n v="208400000"/>
    <n v="208.4"/>
    <n v="0.2084"/>
    <n v="31"/>
    <x v="1"/>
  </r>
  <r>
    <s v="AKQA"/>
    <n v="208000000"/>
    <n v="208"/>
    <n v="0.20799999999999999"/>
    <n v="32"/>
    <x v="1"/>
  </r>
  <r>
    <s v="Serviceplan Agenturgruppe"/>
    <n v="197000000"/>
    <n v="197"/>
    <n v="0.19700000000000001"/>
    <n v="33"/>
    <x v="1"/>
  </r>
  <r>
    <s v="FTI Consulting's FD"/>
    <n v="193200000"/>
    <n v="193.2"/>
    <n v="0.19320000000000001"/>
    <n v="34"/>
    <x v="1"/>
  </r>
  <r>
    <s v="Vision7 International"/>
    <n v="192500000"/>
    <n v="192.5"/>
    <n v="0.1925"/>
    <n v="35"/>
    <x v="1"/>
  </r>
  <r>
    <s v="GSI Commerce Inc.'s Global Marketing Services"/>
    <n v="189900000"/>
    <n v="189.9"/>
    <n v="0.18990000000000001"/>
    <n v="36"/>
    <x v="1"/>
  </r>
  <r>
    <s v="Commarco Holding"/>
    <n v="176500000"/>
    <n v="176.5"/>
    <n v="0.17649999999999999"/>
    <n v="37"/>
    <x v="1"/>
  </r>
  <r>
    <s v="Brunswick"/>
    <n v="175000000"/>
    <n v="175"/>
    <n v="0.17499999999999999"/>
    <n v="38"/>
    <x v="1"/>
  </r>
  <r>
    <s v="Meredith Corp.'s Meredith Integrated Marketing"/>
    <n v="173000000"/>
    <n v="173"/>
    <n v="0.17299999999999999"/>
    <n v="39"/>
    <x v="1"/>
  </r>
  <r>
    <s v="Richards Group"/>
    <n v="170000000"/>
    <n v="170"/>
    <n v="0.17"/>
    <n v="40"/>
    <x v="1"/>
  </r>
  <r>
    <s v="Viad Corp.'s Global Experience Specialists"/>
    <n v="166000000"/>
    <n v="166"/>
    <n v="0.16600000000000001"/>
    <n v="41"/>
    <x v="1"/>
  </r>
  <r>
    <s v="Tokyu Agency"/>
    <n v="166000000"/>
    <n v="166"/>
    <n v="0.16600000000000001"/>
    <n v="42"/>
    <x v="1"/>
  </r>
  <r>
    <s v="Bartle Bogle Hegarty"/>
    <n v="160000000"/>
    <n v="160"/>
    <n v="0.16"/>
    <n v="43"/>
    <x v="1"/>
  </r>
  <r>
    <s v="Hearst Corp.'s iCrossing"/>
    <n v="152700000"/>
    <n v="152.69999999999999"/>
    <n v="0.1527"/>
    <n v="44"/>
    <x v="1"/>
  </r>
  <r>
    <s v="Cramer-Krasselt"/>
    <n v="149600000"/>
    <n v="149.6"/>
    <n v="0.14960000000000001"/>
    <n v="45"/>
    <x v="1"/>
  </r>
  <r>
    <s v="Harte-Hanks"/>
    <n v="148600000"/>
    <n v="148.6"/>
    <n v="0.14860000000000001"/>
    <n v="46"/>
    <x v="1"/>
  </r>
  <r>
    <s v="Doner"/>
    <n v="142000000"/>
    <n v="142"/>
    <n v="0.14199999999999999"/>
    <n v="47"/>
    <x v="1"/>
  </r>
  <r>
    <s v="Marketing Store"/>
    <n v="132200000"/>
    <n v="132.19999999999999"/>
    <n v="0.13220000000000001"/>
    <n v="48"/>
    <x v="1"/>
  </r>
  <r>
    <s v="FullSix Group"/>
    <n v="130600000"/>
    <n v="130.6"/>
    <n v="0.13059999999999999"/>
    <n v="49"/>
    <x v="1"/>
  </r>
  <r>
    <s v="GyroHSR"/>
    <n v="128000000"/>
    <n v="128"/>
    <n v="0.128"/>
    <n v="5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7" firstHeaderRow="2" firstDataRow="2" firstDataCol="1"/>
  <pivotFields count="6">
    <pivotField showAll="0"/>
    <pivotField numFmtId="6" showAll="0" defaultSubtotal="0"/>
    <pivotField numFmtId="6" showAll="0" defaultSubtotal="0"/>
    <pivotField dataField="1" numFmtId="164" showAll="0" defaultSubtotal="0"/>
    <pivotField showAll="0"/>
    <pivotField axis="axisRow" showAll="0">
      <items count="48">
        <item x="0"/>
        <item x="1"/>
        <item m="1" x="26"/>
        <item m="1" x="31"/>
        <item m="1" x="36"/>
        <item m="1" x="2"/>
        <item m="1" x="4"/>
        <item m="1" x="7"/>
        <item m="1" x="11"/>
        <item m="1" x="16"/>
        <item m="1" x="21"/>
        <item m="1" x="25"/>
        <item m="1" x="30"/>
        <item m="1" x="35"/>
        <item m="1" x="40"/>
        <item m="1" x="3"/>
        <item m="1" x="6"/>
        <item m="1" x="10"/>
        <item m="1" x="15"/>
        <item m="1" x="20"/>
        <item m="1" x="24"/>
        <item m="1" x="29"/>
        <item m="1" x="34"/>
        <item m="1" x="39"/>
        <item m="1" x="43"/>
        <item m="1" x="5"/>
        <item m="1" x="9"/>
        <item m="1" x="14"/>
        <item m="1" x="19"/>
        <item m="1" x="23"/>
        <item m="1" x="28"/>
        <item m="1" x="33"/>
        <item m="1" x="38"/>
        <item m="1" x="42"/>
        <item m="1" x="45"/>
        <item m="1" x="8"/>
        <item m="1" x="13"/>
        <item m="1" x="18"/>
        <item m="1" x="22"/>
        <item m="1" x="27"/>
        <item m="1" x="32"/>
        <item m="1" x="37"/>
        <item m="1" x="41"/>
        <item m="1" x="44"/>
        <item m="1" x="46"/>
        <item m="1" x="12"/>
        <item m="1" x="17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Sum of Revenue in billions" fld="3" baseField="0" baseItem="0" numFmtId="165"/>
  </dataFields>
  <formats count="2">
    <format dxfId="1">
      <pivotArea collapsedLevelsAreSubtotals="1" fieldPosition="0">
        <references count="1">
          <reference field="5" count="0"/>
        </references>
      </pivotArea>
    </format>
    <format dxfId="0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:B3"/>
    </sheetView>
  </sheetViews>
  <sheetFormatPr baseColWidth="10" defaultRowHeight="15" x14ac:dyDescent="0"/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40.700000000000003</v>
      </c>
    </row>
    <row r="3" spans="1:2">
      <c r="A3" s="1" t="s">
        <v>3</v>
      </c>
      <c r="B3" s="2">
        <v>35.29999999999999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4" workbookViewId="0">
      <selection activeCell="B51" sqref="B51"/>
    </sheetView>
  </sheetViews>
  <sheetFormatPr baseColWidth="10" defaultRowHeight="15" x14ac:dyDescent="0"/>
  <cols>
    <col min="1" max="1" width="40.83203125" bestFit="1" customWidth="1"/>
    <col min="2" max="2" width="40.83203125" customWidth="1"/>
    <col min="3" max="3" width="19" bestFit="1" customWidth="1"/>
    <col min="4" max="5" width="19" customWidth="1"/>
    <col min="6" max="6" width="5.33203125" bestFit="1" customWidth="1"/>
  </cols>
  <sheetData>
    <row r="1" spans="1:9">
      <c r="A1" s="3" t="s">
        <v>62</v>
      </c>
      <c r="B1" s="3" t="s">
        <v>63</v>
      </c>
      <c r="C1" s="3" t="s">
        <v>59</v>
      </c>
      <c r="D1" s="3" t="s">
        <v>60</v>
      </c>
      <c r="E1" s="3" t="s">
        <v>1</v>
      </c>
      <c r="F1" s="3" t="s">
        <v>41</v>
      </c>
      <c r="G1" s="3" t="s">
        <v>55</v>
      </c>
    </row>
    <row r="2" spans="1:9">
      <c r="A2" t="s">
        <v>39</v>
      </c>
      <c r="B2" t="s">
        <v>39</v>
      </c>
      <c r="C2" s="4">
        <v>14420000000</v>
      </c>
      <c r="D2" s="7">
        <f>C2/1000000</f>
        <v>14420</v>
      </c>
      <c r="E2" s="7">
        <f>C2/1000000000</f>
        <v>14.42</v>
      </c>
      <c r="F2">
        <v>1</v>
      </c>
      <c r="G2" t="s">
        <v>2</v>
      </c>
    </row>
    <row r="3" spans="1:9">
      <c r="A3" t="s">
        <v>28</v>
      </c>
      <c r="B3" t="s">
        <v>28</v>
      </c>
      <c r="C3" s="4">
        <v>12540000000</v>
      </c>
      <c r="D3" s="7">
        <f t="shared" ref="D3:E51" si="0">C3/1000000</f>
        <v>12540</v>
      </c>
      <c r="E3" s="7">
        <f t="shared" ref="E3:E51" si="1">C3/1000000000</f>
        <v>12.54</v>
      </c>
      <c r="F3">
        <v>2</v>
      </c>
      <c r="G3" t="s">
        <v>2</v>
      </c>
      <c r="H3" s="9">
        <f>D3/D2</f>
        <v>0.86962552011095695</v>
      </c>
    </row>
    <row r="4" spans="1:9">
      <c r="A4" t="s">
        <v>31</v>
      </c>
      <c r="B4" t="s">
        <v>31</v>
      </c>
      <c r="C4" s="4">
        <v>7180000000</v>
      </c>
      <c r="D4" s="7">
        <f t="shared" si="0"/>
        <v>7180</v>
      </c>
      <c r="E4" s="7">
        <f t="shared" si="1"/>
        <v>7.18</v>
      </c>
      <c r="F4">
        <v>3</v>
      </c>
      <c r="G4" t="s">
        <v>2</v>
      </c>
      <c r="H4" s="9">
        <f t="shared" ref="H4:H51" si="2">D4/D3</f>
        <v>0.57256778309409884</v>
      </c>
    </row>
    <row r="5" spans="1:9">
      <c r="A5" t="s">
        <v>20</v>
      </c>
      <c r="B5" t="s">
        <v>20</v>
      </c>
      <c r="C5" s="4">
        <v>6530000000</v>
      </c>
      <c r="D5" s="7">
        <f t="shared" si="0"/>
        <v>6530</v>
      </c>
      <c r="E5" s="7">
        <f t="shared" si="1"/>
        <v>6.53</v>
      </c>
      <c r="F5">
        <v>4</v>
      </c>
      <c r="G5" t="s">
        <v>2</v>
      </c>
      <c r="H5" s="9">
        <f t="shared" si="2"/>
        <v>0.90947075208913652</v>
      </c>
    </row>
    <row r="6" spans="1:9">
      <c r="A6" t="s">
        <v>42</v>
      </c>
      <c r="B6" t="s">
        <v>42</v>
      </c>
      <c r="C6" s="4">
        <v>3600000000</v>
      </c>
      <c r="D6" s="7">
        <f t="shared" si="0"/>
        <v>3600</v>
      </c>
      <c r="E6" s="7">
        <f t="shared" si="1"/>
        <v>3.6</v>
      </c>
      <c r="F6">
        <v>5</v>
      </c>
      <c r="G6" t="s">
        <v>3</v>
      </c>
      <c r="H6" s="9">
        <f t="shared" si="2"/>
        <v>0.55130168453292494</v>
      </c>
    </row>
    <row r="7" spans="1:9">
      <c r="A7" t="s">
        <v>40</v>
      </c>
      <c r="B7" t="s">
        <v>40</v>
      </c>
      <c r="C7" s="4">
        <v>2260000000</v>
      </c>
      <c r="D7" s="7">
        <f t="shared" si="0"/>
        <v>2260</v>
      </c>
      <c r="E7" s="7">
        <f t="shared" si="1"/>
        <v>2.2599999999999998</v>
      </c>
      <c r="F7">
        <v>6</v>
      </c>
      <c r="G7" t="s">
        <v>3</v>
      </c>
      <c r="H7" s="9">
        <f t="shared" si="2"/>
        <v>0.62777777777777777</v>
      </c>
    </row>
    <row r="8" spans="1:9">
      <c r="A8" t="s">
        <v>18</v>
      </c>
      <c r="B8" t="s">
        <v>18</v>
      </c>
      <c r="C8" s="4">
        <v>2070000000</v>
      </c>
      <c r="D8" s="7">
        <f t="shared" si="0"/>
        <v>2070</v>
      </c>
      <c r="E8" s="7">
        <f t="shared" si="1"/>
        <v>2.0699999999999998</v>
      </c>
      <c r="F8">
        <v>7</v>
      </c>
      <c r="G8" t="s">
        <v>3</v>
      </c>
      <c r="H8" s="9">
        <f t="shared" si="2"/>
        <v>0.91592920353982299</v>
      </c>
    </row>
    <row r="9" spans="1:9">
      <c r="A9" t="s">
        <v>43</v>
      </c>
      <c r="B9" t="s">
        <v>43</v>
      </c>
      <c r="C9" s="4">
        <v>1670000000</v>
      </c>
      <c r="D9" s="7">
        <f t="shared" si="0"/>
        <v>1670</v>
      </c>
      <c r="E9" s="7">
        <f t="shared" si="1"/>
        <v>1.67</v>
      </c>
      <c r="F9">
        <v>8</v>
      </c>
      <c r="G9" t="s">
        <v>3</v>
      </c>
      <c r="H9" s="9">
        <f t="shared" si="2"/>
        <v>0.80676328502415462</v>
      </c>
    </row>
    <row r="10" spans="1:9">
      <c r="A10" t="s">
        <v>4</v>
      </c>
      <c r="B10" t="s">
        <v>4</v>
      </c>
      <c r="C10" s="4">
        <v>784700000</v>
      </c>
      <c r="D10" s="7">
        <f t="shared" si="0"/>
        <v>784.7</v>
      </c>
      <c r="E10" s="7">
        <f t="shared" si="1"/>
        <v>0.78469999999999995</v>
      </c>
      <c r="F10">
        <v>9</v>
      </c>
      <c r="G10" t="s">
        <v>3</v>
      </c>
      <c r="H10" s="9">
        <f t="shared" si="2"/>
        <v>0.46988023952095809</v>
      </c>
    </row>
    <row r="11" spans="1:9">
      <c r="A11" t="s">
        <v>24</v>
      </c>
      <c r="B11" t="s">
        <v>24</v>
      </c>
      <c r="C11" s="4">
        <v>697800000</v>
      </c>
      <c r="D11" s="7">
        <f t="shared" si="0"/>
        <v>697.8</v>
      </c>
      <c r="E11" s="7">
        <f t="shared" si="1"/>
        <v>0.69779999999999998</v>
      </c>
      <c r="F11">
        <v>10</v>
      </c>
      <c r="G11" t="s">
        <v>3</v>
      </c>
      <c r="H11" s="9">
        <f t="shared" si="2"/>
        <v>0.88925704090735302</v>
      </c>
      <c r="I11" s="10">
        <f>MIN(H11:H51)</f>
        <v>0.84214876033057851</v>
      </c>
    </row>
    <row r="12" spans="1:9">
      <c r="A12" t="s">
        <v>6</v>
      </c>
      <c r="B12" t="s">
        <v>64</v>
      </c>
      <c r="C12" s="4">
        <v>613400000</v>
      </c>
      <c r="D12" s="7">
        <f t="shared" si="0"/>
        <v>613.4</v>
      </c>
      <c r="E12" s="7">
        <f t="shared" si="1"/>
        <v>0.61339999999999995</v>
      </c>
      <c r="F12">
        <v>11</v>
      </c>
      <c r="G12" t="s">
        <v>3</v>
      </c>
      <c r="H12" s="9">
        <f t="shared" si="2"/>
        <v>0.87904843794783605</v>
      </c>
      <c r="I12" s="10">
        <f>AVERAGE(H11:H51)</f>
        <v>0.95739800235175454</v>
      </c>
    </row>
    <row r="13" spans="1:9">
      <c r="A13" t="s">
        <v>44</v>
      </c>
      <c r="B13" t="s">
        <v>65</v>
      </c>
      <c r="C13" s="4">
        <v>592900000</v>
      </c>
      <c r="D13" s="7">
        <f t="shared" si="0"/>
        <v>592.9</v>
      </c>
      <c r="E13" s="7">
        <f t="shared" si="1"/>
        <v>0.59289999999999998</v>
      </c>
      <c r="F13">
        <v>12</v>
      </c>
      <c r="G13" t="s">
        <v>3</v>
      </c>
      <c r="H13" s="9">
        <f t="shared" si="2"/>
        <v>0.96657971959569611</v>
      </c>
    </row>
    <row r="14" spans="1:9">
      <c r="A14" t="s">
        <v>14</v>
      </c>
      <c r="B14" t="s">
        <v>14</v>
      </c>
      <c r="C14" s="4">
        <v>544000000</v>
      </c>
      <c r="D14" s="7">
        <f t="shared" si="0"/>
        <v>544</v>
      </c>
      <c r="E14" s="7">
        <f t="shared" si="1"/>
        <v>0.54400000000000004</v>
      </c>
      <c r="F14">
        <v>13</v>
      </c>
      <c r="G14" t="s">
        <v>3</v>
      </c>
      <c r="H14" s="9">
        <f t="shared" si="2"/>
        <v>0.91752403440715136</v>
      </c>
    </row>
    <row r="15" spans="1:9">
      <c r="A15" t="s">
        <v>34</v>
      </c>
      <c r="B15" t="s">
        <v>66</v>
      </c>
      <c r="C15" s="4">
        <v>515000000</v>
      </c>
      <c r="D15" s="7">
        <f t="shared" si="0"/>
        <v>515</v>
      </c>
      <c r="E15" s="7">
        <f t="shared" si="1"/>
        <v>0.51500000000000001</v>
      </c>
      <c r="F15">
        <v>14</v>
      </c>
      <c r="G15" t="s">
        <v>3</v>
      </c>
      <c r="H15" s="9">
        <f t="shared" si="2"/>
        <v>0.9466911764705882</v>
      </c>
    </row>
    <row r="16" spans="1:9">
      <c r="A16" t="s">
        <v>7</v>
      </c>
      <c r="B16" t="s">
        <v>7</v>
      </c>
      <c r="C16" s="4">
        <v>484000000</v>
      </c>
      <c r="D16" s="7">
        <f t="shared" si="0"/>
        <v>484</v>
      </c>
      <c r="E16" s="7">
        <f t="shared" si="1"/>
        <v>0.48399999999999999</v>
      </c>
      <c r="F16">
        <v>15</v>
      </c>
      <c r="G16" t="s">
        <v>3</v>
      </c>
      <c r="H16" s="9">
        <f t="shared" si="2"/>
        <v>0.9398058252427185</v>
      </c>
    </row>
    <row r="17" spans="1:8">
      <c r="A17" t="s">
        <v>25</v>
      </c>
      <c r="B17" t="s">
        <v>25</v>
      </c>
      <c r="C17" s="4">
        <v>407600000</v>
      </c>
      <c r="D17" s="7">
        <f t="shared" si="0"/>
        <v>407.6</v>
      </c>
      <c r="E17" s="7">
        <f t="shared" si="1"/>
        <v>0.40760000000000002</v>
      </c>
      <c r="F17">
        <v>16</v>
      </c>
      <c r="G17" t="s">
        <v>3</v>
      </c>
      <c r="H17" s="9">
        <f t="shared" si="2"/>
        <v>0.84214876033057851</v>
      </c>
    </row>
    <row r="18" spans="1:8">
      <c r="A18" t="s">
        <v>10</v>
      </c>
      <c r="B18" t="s">
        <v>10</v>
      </c>
      <c r="C18" s="4">
        <v>385700000</v>
      </c>
      <c r="D18" s="7">
        <f t="shared" si="0"/>
        <v>385.7</v>
      </c>
      <c r="E18" s="7">
        <f t="shared" si="1"/>
        <v>0.38569999999999999</v>
      </c>
      <c r="F18">
        <v>17</v>
      </c>
      <c r="G18" t="s">
        <v>3</v>
      </c>
      <c r="H18" s="9">
        <f t="shared" si="2"/>
        <v>0.94627085377821385</v>
      </c>
    </row>
    <row r="19" spans="1:8">
      <c r="A19" t="s">
        <v>45</v>
      </c>
      <c r="B19" t="s">
        <v>67</v>
      </c>
      <c r="C19" s="4">
        <v>367800000</v>
      </c>
      <c r="D19" s="7">
        <f t="shared" si="0"/>
        <v>367.8</v>
      </c>
      <c r="E19" s="7">
        <f t="shared" si="1"/>
        <v>0.36780000000000002</v>
      </c>
      <c r="F19">
        <v>18</v>
      </c>
      <c r="G19" t="s">
        <v>3</v>
      </c>
      <c r="H19" s="9">
        <f t="shared" si="2"/>
        <v>0.95359087373606433</v>
      </c>
    </row>
    <row r="20" spans="1:8">
      <c r="A20" t="s">
        <v>16</v>
      </c>
      <c r="B20" t="s">
        <v>16</v>
      </c>
      <c r="C20" s="4">
        <v>361900000</v>
      </c>
      <c r="D20" s="7">
        <f t="shared" si="0"/>
        <v>361.9</v>
      </c>
      <c r="E20" s="7">
        <f t="shared" si="1"/>
        <v>0.3619</v>
      </c>
      <c r="F20">
        <v>19</v>
      </c>
      <c r="G20" t="s">
        <v>3</v>
      </c>
      <c r="H20" s="9">
        <f t="shared" si="2"/>
        <v>0.98395867319195207</v>
      </c>
    </row>
    <row r="21" spans="1:8">
      <c r="A21" t="s">
        <v>29</v>
      </c>
      <c r="B21" t="s">
        <v>29</v>
      </c>
      <c r="C21" s="4">
        <v>334000000</v>
      </c>
      <c r="D21" s="7">
        <f t="shared" si="0"/>
        <v>334</v>
      </c>
      <c r="E21" s="7">
        <f t="shared" si="1"/>
        <v>0.33400000000000002</v>
      </c>
      <c r="F21">
        <v>20</v>
      </c>
      <c r="G21" t="s">
        <v>3</v>
      </c>
      <c r="H21" s="9">
        <f t="shared" si="2"/>
        <v>0.92290688035368895</v>
      </c>
    </row>
    <row r="22" spans="1:8">
      <c r="A22" t="s">
        <v>46</v>
      </c>
      <c r="B22" t="s">
        <v>46</v>
      </c>
      <c r="C22" s="4">
        <v>312800000</v>
      </c>
      <c r="D22" s="7">
        <f t="shared" si="0"/>
        <v>312.8</v>
      </c>
      <c r="E22" s="7">
        <f t="shared" si="1"/>
        <v>0.31280000000000002</v>
      </c>
      <c r="F22">
        <v>21</v>
      </c>
      <c r="G22" t="s">
        <v>3</v>
      </c>
      <c r="H22" s="9">
        <f t="shared" si="2"/>
        <v>0.93652694610778442</v>
      </c>
    </row>
    <row r="23" spans="1:8">
      <c r="A23" t="s">
        <v>36</v>
      </c>
      <c r="B23" t="s">
        <v>36</v>
      </c>
      <c r="C23" s="4">
        <v>279900000</v>
      </c>
      <c r="D23" s="7">
        <f t="shared" si="0"/>
        <v>279.89999999999998</v>
      </c>
      <c r="E23" s="7">
        <f t="shared" si="1"/>
        <v>0.27989999999999998</v>
      </c>
      <c r="F23">
        <v>22</v>
      </c>
      <c r="G23" t="s">
        <v>3</v>
      </c>
      <c r="H23" s="9">
        <f t="shared" si="2"/>
        <v>0.8948209718670076</v>
      </c>
    </row>
    <row r="24" spans="1:8">
      <c r="A24" t="s">
        <v>19</v>
      </c>
      <c r="B24" t="s">
        <v>19</v>
      </c>
      <c r="C24" s="4">
        <v>268400000</v>
      </c>
      <c r="D24" s="7">
        <f t="shared" si="0"/>
        <v>268.39999999999998</v>
      </c>
      <c r="E24" s="7">
        <f t="shared" si="1"/>
        <v>0.26840000000000003</v>
      </c>
      <c r="F24">
        <v>23</v>
      </c>
      <c r="G24" t="s">
        <v>3</v>
      </c>
      <c r="H24" s="9">
        <f t="shared" si="2"/>
        <v>0.95891389782065017</v>
      </c>
    </row>
    <row r="25" spans="1:8">
      <c r="A25" t="s">
        <v>27</v>
      </c>
      <c r="B25" t="s">
        <v>27</v>
      </c>
      <c r="C25" s="4">
        <v>254000000</v>
      </c>
      <c r="D25" s="7">
        <f t="shared" si="0"/>
        <v>254</v>
      </c>
      <c r="E25" s="7">
        <f t="shared" si="1"/>
        <v>0.254</v>
      </c>
      <c r="F25">
        <v>24</v>
      </c>
      <c r="G25" t="s">
        <v>3</v>
      </c>
      <c r="H25" s="9">
        <f t="shared" si="2"/>
        <v>0.94634873323397917</v>
      </c>
    </row>
    <row r="26" spans="1:8">
      <c r="A26" t="s">
        <v>8</v>
      </c>
      <c r="B26" t="s">
        <v>8</v>
      </c>
      <c r="C26" s="4">
        <v>244300000</v>
      </c>
      <c r="D26" s="7">
        <f t="shared" si="0"/>
        <v>244.3</v>
      </c>
      <c r="E26" s="7">
        <f t="shared" si="1"/>
        <v>0.24429999999999999</v>
      </c>
      <c r="F26">
        <v>25</v>
      </c>
      <c r="G26" t="s">
        <v>3</v>
      </c>
      <c r="H26" s="9">
        <f t="shared" si="2"/>
        <v>0.96181102362204729</v>
      </c>
    </row>
    <row r="27" spans="1:8">
      <c r="A27" t="s">
        <v>47</v>
      </c>
      <c r="B27" t="s">
        <v>47</v>
      </c>
      <c r="C27" s="4">
        <v>234200000</v>
      </c>
      <c r="D27" s="7">
        <f t="shared" si="0"/>
        <v>234.2</v>
      </c>
      <c r="E27" s="7">
        <f t="shared" si="1"/>
        <v>0.23419999999999999</v>
      </c>
      <c r="F27">
        <v>26</v>
      </c>
      <c r="G27" t="s">
        <v>3</v>
      </c>
      <c r="H27" s="9">
        <f t="shared" si="2"/>
        <v>0.95865738845681525</v>
      </c>
    </row>
    <row r="28" spans="1:8">
      <c r="A28" t="s">
        <v>21</v>
      </c>
      <c r="B28" t="s">
        <v>21</v>
      </c>
      <c r="C28" s="4">
        <v>233000000</v>
      </c>
      <c r="D28" s="7">
        <f t="shared" si="0"/>
        <v>233</v>
      </c>
      <c r="E28" s="7">
        <f t="shared" si="1"/>
        <v>0.23300000000000001</v>
      </c>
      <c r="F28">
        <v>27</v>
      </c>
      <c r="G28" t="s">
        <v>3</v>
      </c>
      <c r="H28" s="9">
        <f t="shared" si="2"/>
        <v>0.9948761742100769</v>
      </c>
    </row>
    <row r="29" spans="1:8">
      <c r="A29" t="s">
        <v>11</v>
      </c>
      <c r="B29" t="s">
        <v>11</v>
      </c>
      <c r="C29" s="4">
        <v>230800000</v>
      </c>
      <c r="D29" s="7">
        <f t="shared" si="0"/>
        <v>230.8</v>
      </c>
      <c r="E29" s="7">
        <f t="shared" si="1"/>
        <v>0.23080000000000001</v>
      </c>
      <c r="F29">
        <v>28</v>
      </c>
      <c r="G29" t="s">
        <v>3</v>
      </c>
      <c r="H29" s="9">
        <f t="shared" si="2"/>
        <v>0.99055793991416319</v>
      </c>
    </row>
    <row r="30" spans="1:8">
      <c r="A30" t="s">
        <v>30</v>
      </c>
      <c r="B30" t="s">
        <v>30</v>
      </c>
      <c r="C30" s="4">
        <v>222800000</v>
      </c>
      <c r="D30" s="7">
        <f t="shared" si="0"/>
        <v>222.8</v>
      </c>
      <c r="E30" s="7">
        <f t="shared" si="1"/>
        <v>0.2228</v>
      </c>
      <c r="F30">
        <v>29</v>
      </c>
      <c r="G30" t="s">
        <v>3</v>
      </c>
      <c r="H30" s="9">
        <f t="shared" si="2"/>
        <v>0.96533795493934138</v>
      </c>
    </row>
    <row r="31" spans="1:8">
      <c r="A31" t="s">
        <v>33</v>
      </c>
      <c r="B31" t="s">
        <v>33</v>
      </c>
      <c r="C31" s="4">
        <v>218400000</v>
      </c>
      <c r="D31" s="7">
        <f t="shared" si="0"/>
        <v>218.4</v>
      </c>
      <c r="E31" s="7">
        <f t="shared" si="1"/>
        <v>0.21840000000000001</v>
      </c>
      <c r="F31">
        <v>30</v>
      </c>
      <c r="G31" t="s">
        <v>3</v>
      </c>
      <c r="H31" s="9">
        <f t="shared" si="2"/>
        <v>0.98025134649910228</v>
      </c>
    </row>
    <row r="32" spans="1:8">
      <c r="A32" t="s">
        <v>22</v>
      </c>
      <c r="B32" t="s">
        <v>22</v>
      </c>
      <c r="C32" s="4">
        <v>208400000</v>
      </c>
      <c r="D32" s="7">
        <f t="shared" si="0"/>
        <v>208.4</v>
      </c>
      <c r="E32" s="7">
        <f t="shared" si="1"/>
        <v>0.2084</v>
      </c>
      <c r="F32">
        <v>31</v>
      </c>
      <c r="G32" t="s">
        <v>3</v>
      </c>
      <c r="H32" s="9">
        <f t="shared" si="2"/>
        <v>0.95421245421245426</v>
      </c>
    </row>
    <row r="33" spans="1:8">
      <c r="A33" t="s">
        <v>5</v>
      </c>
      <c r="B33" t="s">
        <v>5</v>
      </c>
      <c r="C33" s="4">
        <v>208000000</v>
      </c>
      <c r="D33" s="7">
        <f t="shared" si="0"/>
        <v>208</v>
      </c>
      <c r="E33" s="7">
        <f t="shared" si="1"/>
        <v>0.20799999999999999</v>
      </c>
      <c r="F33">
        <v>32</v>
      </c>
      <c r="G33" t="s">
        <v>3</v>
      </c>
      <c r="H33" s="9">
        <f t="shared" si="2"/>
        <v>0.99808061420345484</v>
      </c>
    </row>
    <row r="34" spans="1:8">
      <c r="A34" t="s">
        <v>35</v>
      </c>
      <c r="B34" t="s">
        <v>35</v>
      </c>
      <c r="C34" s="4">
        <v>197000000</v>
      </c>
      <c r="D34" s="7">
        <f t="shared" si="0"/>
        <v>197</v>
      </c>
      <c r="E34" s="7">
        <f t="shared" si="1"/>
        <v>0.19700000000000001</v>
      </c>
      <c r="F34">
        <v>33</v>
      </c>
      <c r="G34" t="s">
        <v>3</v>
      </c>
      <c r="H34" s="9">
        <f t="shared" si="2"/>
        <v>0.94711538461538458</v>
      </c>
    </row>
    <row r="35" spans="1:8">
      <c r="A35" t="s">
        <v>48</v>
      </c>
      <c r="B35" t="s">
        <v>48</v>
      </c>
      <c r="C35" s="4">
        <v>193200000</v>
      </c>
      <c r="D35" s="7">
        <f t="shared" si="0"/>
        <v>193.2</v>
      </c>
      <c r="E35" s="7">
        <f t="shared" si="1"/>
        <v>0.19320000000000001</v>
      </c>
      <c r="F35">
        <v>34</v>
      </c>
      <c r="G35" t="s">
        <v>3</v>
      </c>
      <c r="H35" s="9">
        <f t="shared" si="2"/>
        <v>0.98071065989847706</v>
      </c>
    </row>
    <row r="36" spans="1:8">
      <c r="A36" t="s">
        <v>38</v>
      </c>
      <c r="B36" t="s">
        <v>38</v>
      </c>
      <c r="C36" s="4">
        <v>192500000</v>
      </c>
      <c r="D36" s="7">
        <f t="shared" si="0"/>
        <v>192.5</v>
      </c>
      <c r="E36" s="7">
        <f t="shared" si="1"/>
        <v>0.1925</v>
      </c>
      <c r="F36">
        <v>35</v>
      </c>
      <c r="G36" t="s">
        <v>3</v>
      </c>
      <c r="H36" s="9">
        <f t="shared" si="2"/>
        <v>0.99637681159420299</v>
      </c>
    </row>
    <row r="37" spans="1:8">
      <c r="A37" t="s">
        <v>49</v>
      </c>
      <c r="B37" t="s">
        <v>68</v>
      </c>
      <c r="C37" s="4">
        <v>189900000</v>
      </c>
      <c r="D37" s="7">
        <f t="shared" si="0"/>
        <v>189.9</v>
      </c>
      <c r="E37" s="7">
        <f t="shared" si="1"/>
        <v>0.18990000000000001</v>
      </c>
      <c r="F37">
        <v>36</v>
      </c>
      <c r="G37" t="s">
        <v>3</v>
      </c>
      <c r="H37" s="9">
        <f t="shared" si="2"/>
        <v>0.98649350649350653</v>
      </c>
    </row>
    <row r="38" spans="1:8">
      <c r="A38" t="s">
        <v>12</v>
      </c>
      <c r="B38" t="s">
        <v>12</v>
      </c>
      <c r="C38" s="4">
        <v>176500000</v>
      </c>
      <c r="D38" s="7">
        <f t="shared" si="0"/>
        <v>176.5</v>
      </c>
      <c r="E38" s="7">
        <f t="shared" si="1"/>
        <v>0.17649999999999999</v>
      </c>
      <c r="F38">
        <v>37</v>
      </c>
      <c r="G38" t="s">
        <v>3</v>
      </c>
      <c r="H38" s="9">
        <f t="shared" si="2"/>
        <v>0.92943654555028965</v>
      </c>
    </row>
    <row r="39" spans="1:8">
      <c r="A39" t="s">
        <v>50</v>
      </c>
      <c r="B39" t="s">
        <v>50</v>
      </c>
      <c r="C39" s="4">
        <v>175000000</v>
      </c>
      <c r="D39" s="7">
        <f t="shared" si="0"/>
        <v>175</v>
      </c>
      <c r="E39" s="7">
        <f t="shared" si="1"/>
        <v>0.17499999999999999</v>
      </c>
      <c r="F39">
        <v>38</v>
      </c>
      <c r="G39" t="s">
        <v>3</v>
      </c>
      <c r="H39" s="9">
        <f t="shared" si="2"/>
        <v>0.99150141643059486</v>
      </c>
    </row>
    <row r="40" spans="1:8">
      <c r="A40" t="s">
        <v>26</v>
      </c>
      <c r="B40" t="s">
        <v>69</v>
      </c>
      <c r="C40" s="4">
        <v>173000000</v>
      </c>
      <c r="D40" s="7">
        <f t="shared" si="0"/>
        <v>173</v>
      </c>
      <c r="E40" s="7">
        <f t="shared" si="1"/>
        <v>0.17299999999999999</v>
      </c>
      <c r="F40">
        <v>39</v>
      </c>
      <c r="G40" t="s">
        <v>3</v>
      </c>
      <c r="H40" s="9">
        <f t="shared" si="2"/>
        <v>0.98857142857142855</v>
      </c>
    </row>
    <row r="41" spans="1:8">
      <c r="A41" t="s">
        <v>32</v>
      </c>
      <c r="B41" t="s">
        <v>32</v>
      </c>
      <c r="C41" s="4">
        <v>170000000</v>
      </c>
      <c r="D41" s="7">
        <f t="shared" si="0"/>
        <v>170</v>
      </c>
      <c r="E41" s="7">
        <f t="shared" si="1"/>
        <v>0.17</v>
      </c>
      <c r="F41">
        <v>40</v>
      </c>
      <c r="G41" t="s">
        <v>3</v>
      </c>
      <c r="H41" s="9">
        <f t="shared" si="2"/>
        <v>0.98265895953757221</v>
      </c>
    </row>
    <row r="42" spans="1:8">
      <c r="A42" t="s">
        <v>51</v>
      </c>
      <c r="B42" t="s">
        <v>70</v>
      </c>
      <c r="C42" s="4">
        <v>166000000</v>
      </c>
      <c r="D42" s="7">
        <f t="shared" si="0"/>
        <v>166</v>
      </c>
      <c r="E42" s="7">
        <f t="shared" si="1"/>
        <v>0.16600000000000001</v>
      </c>
      <c r="F42">
        <v>41</v>
      </c>
      <c r="G42" t="s">
        <v>3</v>
      </c>
      <c r="H42" s="9">
        <f t="shared" si="2"/>
        <v>0.97647058823529409</v>
      </c>
    </row>
    <row r="43" spans="1:8">
      <c r="A43" t="s">
        <v>37</v>
      </c>
      <c r="B43" t="s">
        <v>37</v>
      </c>
      <c r="C43" s="4">
        <v>166000000</v>
      </c>
      <c r="D43" s="7">
        <f t="shared" si="0"/>
        <v>166</v>
      </c>
      <c r="E43" s="7">
        <f t="shared" si="1"/>
        <v>0.16600000000000001</v>
      </c>
      <c r="F43">
        <v>42</v>
      </c>
      <c r="G43" t="s">
        <v>3</v>
      </c>
      <c r="H43" s="9">
        <f t="shared" si="2"/>
        <v>1</v>
      </c>
    </row>
    <row r="44" spans="1:8">
      <c r="A44" t="s">
        <v>9</v>
      </c>
      <c r="B44" t="s">
        <v>9</v>
      </c>
      <c r="C44" s="4">
        <v>160000000</v>
      </c>
      <c r="D44" s="7">
        <f t="shared" si="0"/>
        <v>160</v>
      </c>
      <c r="E44" s="7">
        <f t="shared" si="1"/>
        <v>0.16</v>
      </c>
      <c r="F44">
        <v>43</v>
      </c>
      <c r="G44" t="s">
        <v>3</v>
      </c>
      <c r="H44" s="9">
        <f t="shared" si="2"/>
        <v>0.96385542168674698</v>
      </c>
    </row>
    <row r="45" spans="1:8">
      <c r="A45" t="s">
        <v>52</v>
      </c>
      <c r="B45" t="s">
        <v>71</v>
      </c>
      <c r="C45" s="4">
        <v>152700000</v>
      </c>
      <c r="D45" s="7">
        <f t="shared" si="0"/>
        <v>152.69999999999999</v>
      </c>
      <c r="E45" s="7">
        <f t="shared" si="1"/>
        <v>0.1527</v>
      </c>
      <c r="F45">
        <v>44</v>
      </c>
      <c r="G45" t="s">
        <v>3</v>
      </c>
      <c r="H45" s="9">
        <f t="shared" si="2"/>
        <v>0.95437499999999997</v>
      </c>
    </row>
    <row r="46" spans="1:8">
      <c r="A46" t="s">
        <v>13</v>
      </c>
      <c r="B46" t="s">
        <v>13</v>
      </c>
      <c r="C46" s="4">
        <v>149600000</v>
      </c>
      <c r="D46" s="7">
        <f t="shared" si="0"/>
        <v>149.6</v>
      </c>
      <c r="E46" s="7">
        <f t="shared" si="1"/>
        <v>0.14960000000000001</v>
      </c>
      <c r="F46">
        <v>45</v>
      </c>
      <c r="G46" t="s">
        <v>3</v>
      </c>
      <c r="H46" s="9">
        <f t="shared" si="2"/>
        <v>0.97969875573018994</v>
      </c>
    </row>
    <row r="47" spans="1:8">
      <c r="A47" t="s">
        <v>17</v>
      </c>
      <c r="B47" t="s">
        <v>17</v>
      </c>
      <c r="C47" s="4">
        <v>148600000</v>
      </c>
      <c r="D47" s="7">
        <f t="shared" si="0"/>
        <v>148.6</v>
      </c>
      <c r="E47" s="7">
        <f t="shared" si="1"/>
        <v>0.14860000000000001</v>
      </c>
      <c r="F47">
        <v>46</v>
      </c>
      <c r="G47" t="s">
        <v>3</v>
      </c>
      <c r="H47" s="9">
        <f t="shared" si="2"/>
        <v>0.99331550802139035</v>
      </c>
    </row>
    <row r="48" spans="1:8">
      <c r="A48" t="s">
        <v>53</v>
      </c>
      <c r="B48" t="s">
        <v>53</v>
      </c>
      <c r="C48" s="4">
        <v>142000000</v>
      </c>
      <c r="D48" s="7">
        <f t="shared" si="0"/>
        <v>142</v>
      </c>
      <c r="E48" s="7">
        <f t="shared" si="1"/>
        <v>0.14199999999999999</v>
      </c>
      <c r="F48">
        <v>47</v>
      </c>
      <c r="G48" t="s">
        <v>3</v>
      </c>
      <c r="H48" s="9">
        <f t="shared" si="2"/>
        <v>0.955585464333782</v>
      </c>
    </row>
    <row r="49" spans="1:8">
      <c r="A49" t="s">
        <v>23</v>
      </c>
      <c r="B49" t="s">
        <v>23</v>
      </c>
      <c r="C49" s="4">
        <v>132200000</v>
      </c>
      <c r="D49" s="7">
        <f t="shared" si="0"/>
        <v>132.19999999999999</v>
      </c>
      <c r="E49" s="7">
        <f t="shared" si="1"/>
        <v>0.13220000000000001</v>
      </c>
      <c r="F49">
        <v>48</v>
      </c>
      <c r="G49" t="s">
        <v>3</v>
      </c>
      <c r="H49" s="9">
        <f t="shared" si="2"/>
        <v>0.93098591549295762</v>
      </c>
    </row>
    <row r="50" spans="1:8">
      <c r="A50" t="s">
        <v>15</v>
      </c>
      <c r="B50" t="s">
        <v>15</v>
      </c>
      <c r="C50" s="4">
        <v>130600000</v>
      </c>
      <c r="D50" s="7">
        <f t="shared" si="0"/>
        <v>130.6</v>
      </c>
      <c r="E50" s="7">
        <f t="shared" si="1"/>
        <v>0.13059999999999999</v>
      </c>
      <c r="F50">
        <v>49</v>
      </c>
      <c r="G50" t="s">
        <v>3</v>
      </c>
      <c r="H50" s="9">
        <f t="shared" si="2"/>
        <v>0.98789712556732223</v>
      </c>
    </row>
    <row r="51" spans="1:8">
      <c r="A51" t="s">
        <v>54</v>
      </c>
      <c r="B51" t="s">
        <v>54</v>
      </c>
      <c r="C51" s="4">
        <v>128000000</v>
      </c>
      <c r="D51" s="7">
        <f t="shared" si="0"/>
        <v>128</v>
      </c>
      <c r="E51" s="7">
        <f t="shared" si="1"/>
        <v>0.128</v>
      </c>
      <c r="F51">
        <v>50</v>
      </c>
      <c r="G51" t="s">
        <v>3</v>
      </c>
      <c r="H51" s="9">
        <f t="shared" si="2"/>
        <v>0.98009188361408883</v>
      </c>
    </row>
  </sheetData>
  <sortState ref="A2:F51">
    <sortCondition ref="F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5" sqref="B5:B7"/>
    </sheetView>
  </sheetViews>
  <sheetFormatPr baseColWidth="10" defaultRowHeight="15" x14ac:dyDescent="0"/>
  <cols>
    <col min="1" max="1" width="23.1640625" bestFit="1" customWidth="1"/>
    <col min="2" max="2" width="8.1640625" bestFit="1" customWidth="1"/>
    <col min="3" max="3" width="22.6640625" bestFit="1" customWidth="1"/>
    <col min="4" max="5" width="9.1640625" bestFit="1" customWidth="1"/>
    <col min="6" max="6" width="8.1640625" bestFit="1" customWidth="1"/>
    <col min="7" max="9" width="9.1640625" bestFit="1" customWidth="1"/>
    <col min="10" max="13" width="10.1640625" bestFit="1" customWidth="1"/>
    <col min="14" max="16" width="9.1640625" bestFit="1" customWidth="1"/>
    <col min="17" max="20" width="10.1640625" bestFit="1" customWidth="1"/>
    <col min="21" max="21" width="9.1640625" bestFit="1" customWidth="1"/>
    <col min="22" max="24" width="10.1640625" bestFit="1" customWidth="1"/>
    <col min="25" max="25" width="9.1640625" bestFit="1" customWidth="1"/>
    <col min="26" max="27" width="10.1640625" bestFit="1" customWidth="1"/>
    <col min="28" max="28" width="9.1640625" bestFit="1" customWidth="1"/>
    <col min="29" max="32" width="10.1640625" bestFit="1" customWidth="1"/>
    <col min="33" max="34" width="9.1640625" bestFit="1" customWidth="1"/>
    <col min="35" max="38" width="10.1640625" bestFit="1" customWidth="1"/>
    <col min="39" max="40" width="9.1640625" bestFit="1" customWidth="1"/>
    <col min="41" max="41" width="8.1640625" bestFit="1" customWidth="1"/>
    <col min="42" max="43" width="9.1640625" bestFit="1" customWidth="1"/>
    <col min="44" max="44" width="8.1640625" bestFit="1" customWidth="1"/>
    <col min="45" max="47" width="10.1640625" bestFit="1" customWidth="1"/>
    <col min="48" max="48" width="9.1640625" bestFit="1" customWidth="1"/>
    <col min="49" max="50" width="10.1640625" bestFit="1" customWidth="1"/>
    <col min="51" max="51" width="9.1640625" bestFit="1" customWidth="1"/>
    <col min="52" max="52" width="12.1640625" bestFit="1" customWidth="1"/>
  </cols>
  <sheetData>
    <row r="3" spans="1:2">
      <c r="A3" s="5" t="s">
        <v>61</v>
      </c>
    </row>
    <row r="4" spans="1:2">
      <c r="A4" s="5" t="s">
        <v>56</v>
      </c>
      <c r="B4" t="s">
        <v>58</v>
      </c>
    </row>
    <row r="5" spans="1:2">
      <c r="A5" s="6" t="s">
        <v>2</v>
      </c>
      <c r="B5" s="8">
        <v>40.67</v>
      </c>
    </row>
    <row r="6" spans="1:2">
      <c r="A6" s="6" t="s">
        <v>3</v>
      </c>
      <c r="B6" s="8">
        <v>21.546600000000005</v>
      </c>
    </row>
    <row r="7" spans="1:2">
      <c r="A7" s="6" t="s">
        <v>57</v>
      </c>
      <c r="B7" s="8">
        <v>62.216600000000007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Orig data</vt:lpstr>
      <vt:lpstr>Detailed Data</vt:lpstr>
      <vt:lpstr>Sheet3</vt:lpstr>
      <vt:lpstr>Orig Graph - Fixed</vt:lpstr>
      <vt:lpstr>Per Brand Graph</vt:lpstr>
      <vt:lpstr>Correct revenue in billions</vt:lpstr>
    </vt:vector>
  </TitlesOfParts>
  <Company>YouGov/Polimetrix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Mulligan</dc:creator>
  <cp:lastModifiedBy>Chris Mulligan</cp:lastModifiedBy>
  <dcterms:created xsi:type="dcterms:W3CDTF">2011-04-27T14:03:33Z</dcterms:created>
  <dcterms:modified xsi:type="dcterms:W3CDTF">2011-04-27T14:51:50Z</dcterms:modified>
</cp:coreProperties>
</file>